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Sheet1!$A$5:$N$23</definedName>
  </definedNames>
  <calcPr calcId="145621" concurrentCalc="0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6" i="1"/>
  <c r="H21" i="1"/>
  <c r="I21" i="1"/>
  <c r="J21" i="1"/>
</calcChain>
</file>

<file path=xl/sharedStrings.xml><?xml version="1.0" encoding="utf-8"?>
<sst xmlns="http://schemas.openxmlformats.org/spreadsheetml/2006/main" count="101" uniqueCount="88">
  <si>
    <t>苏海琪</t>
  </si>
  <si>
    <t>余海天</t>
  </si>
  <si>
    <t>林港</t>
  </si>
  <si>
    <t>黄锦辉</t>
  </si>
  <si>
    <t>张杰豪</t>
  </si>
  <si>
    <t>凌子顺</t>
  </si>
  <si>
    <t>张朝鑫</t>
  </si>
  <si>
    <t>黄育强</t>
  </si>
  <si>
    <t>刘学韵</t>
  </si>
  <si>
    <t>谢秀兰</t>
  </si>
  <si>
    <t>邓飞</t>
  </si>
  <si>
    <t>朱娟红</t>
  </si>
  <si>
    <t>赵洁青</t>
  </si>
  <si>
    <t>李海明</t>
  </si>
  <si>
    <t>李富新</t>
    <phoneticPr fontId="4" type="noConversion"/>
  </si>
  <si>
    <t>441827199611018961</t>
  </si>
  <si>
    <t>440981199610111438</t>
  </si>
  <si>
    <t>44142719970701084X</t>
  </si>
  <si>
    <t>440981199102042851</t>
  </si>
  <si>
    <t>440902199603233212</t>
  </si>
  <si>
    <t>440923199503183758</t>
  </si>
  <si>
    <t>440513199803195078</t>
  </si>
  <si>
    <t>441481199803104836</t>
  </si>
  <si>
    <t>441802199607073223</t>
  </si>
  <si>
    <t>441203199512230429</t>
  </si>
  <si>
    <t>440882199606064414</t>
  </si>
  <si>
    <t>441821199705252427</t>
  </si>
  <si>
    <t>440583199603273122</t>
  </si>
  <si>
    <t>441421199507165910</t>
  </si>
  <si>
    <t>44080419951109083X</t>
    <phoneticPr fontId="4" type="noConversion"/>
  </si>
  <si>
    <t>20150216122</t>
  </si>
  <si>
    <t>20150205301</t>
  </si>
  <si>
    <t>电气工程系</t>
  </si>
  <si>
    <t>机械工程系</t>
  </si>
  <si>
    <t>计算机系</t>
  </si>
  <si>
    <t>经济管理系</t>
  </si>
  <si>
    <t>外语系</t>
  </si>
  <si>
    <t>计算机系</t>
    <phoneticPr fontId="4" type="noConversion"/>
  </si>
  <si>
    <t>2015</t>
  </si>
  <si>
    <t>机械设计与制造</t>
  </si>
  <si>
    <t>数控技术</t>
  </si>
  <si>
    <t>物流管理</t>
  </si>
  <si>
    <t>涉外商务文秘</t>
  </si>
  <si>
    <t>营销与策划</t>
  </si>
  <si>
    <t>工程造价</t>
  </si>
  <si>
    <t>行政管理</t>
  </si>
  <si>
    <t>旅游英语</t>
  </si>
  <si>
    <t>机械设计制造与自动化</t>
  </si>
  <si>
    <t>图形图像制作</t>
    <phoneticPr fontId="4" type="noConversion"/>
  </si>
  <si>
    <t>姓名</t>
    <phoneticPr fontId="2" type="noConversion"/>
  </si>
  <si>
    <t>身份证号码</t>
    <phoneticPr fontId="2" type="noConversion"/>
  </si>
  <si>
    <t>学号</t>
    <phoneticPr fontId="2" type="noConversion"/>
  </si>
  <si>
    <t>系别</t>
    <phoneticPr fontId="2" type="noConversion"/>
  </si>
  <si>
    <t>年级</t>
    <phoneticPr fontId="2" type="noConversion"/>
  </si>
  <si>
    <t>专业</t>
    <phoneticPr fontId="2" type="noConversion"/>
  </si>
  <si>
    <t>其中省财政拨款</t>
    <phoneticPr fontId="2" type="noConversion"/>
  </si>
  <si>
    <t>学费减免金额（元）</t>
    <phoneticPr fontId="2" type="noConversion"/>
  </si>
  <si>
    <t>省财政拨款</t>
    <phoneticPr fontId="2" type="noConversion"/>
  </si>
  <si>
    <t>学生银行账号</t>
    <phoneticPr fontId="2" type="noConversion"/>
  </si>
  <si>
    <t>签名</t>
    <phoneticPr fontId="2" type="noConversion"/>
  </si>
  <si>
    <t>备注</t>
    <phoneticPr fontId="2" type="noConversion"/>
  </si>
  <si>
    <t>合计</t>
    <phoneticPr fontId="2" type="noConversion"/>
  </si>
  <si>
    <t>序号</t>
    <phoneticPr fontId="2" type="noConversion"/>
  </si>
  <si>
    <t>网站开发</t>
    <phoneticPr fontId="2" type="noConversion"/>
  </si>
  <si>
    <t>生活费补助（元）</t>
    <phoneticPr fontId="2" type="noConversion"/>
  </si>
  <si>
    <t>补发2016-2017学年建档立卡（漏报）学生学费减免及生活费补助表</t>
    <phoneticPr fontId="2" type="noConversion"/>
  </si>
  <si>
    <t>6217003150003655978</t>
  </si>
  <si>
    <t>嵌入式系统设计</t>
    <phoneticPr fontId="2" type="noConversion"/>
  </si>
  <si>
    <t>6217003150003012873</t>
  </si>
  <si>
    <t>6217003150002998932</t>
  </si>
  <si>
    <t>6217003150002268385</t>
  </si>
  <si>
    <t>6217003150002998635</t>
  </si>
  <si>
    <t>6217003150002995458</t>
  </si>
  <si>
    <t>6217003150002977845</t>
  </si>
  <si>
    <t>6217003150002277691</t>
    <phoneticPr fontId="2" type="noConversion"/>
  </si>
  <si>
    <t>6217003150003646860</t>
  </si>
  <si>
    <t>6217003150003646787</t>
  </si>
  <si>
    <t>6217003150003007329</t>
  </si>
  <si>
    <t>6217003150002981011</t>
  </si>
  <si>
    <t>6217003150003663253</t>
  </si>
  <si>
    <t>6217003150002988495</t>
  </si>
  <si>
    <t>6217003150002543126</t>
  </si>
  <si>
    <t>发放说明：以上15位学生漏报2016-2017学年建档立卡资助，根据省教育厅要求给予补发，其中省财政资金18万元，资金来源：粤财教[2018]30号关于下达2018年建档立卡学生免学费和生活费补助资金的通知347.7万元。另外1.448万元由学院直接减免学费，纳入2018年事业收入5%奖助学基金台账。</t>
    <phoneticPr fontId="2" type="noConversion"/>
  </si>
  <si>
    <t>附件1</t>
    <phoneticPr fontId="2" type="noConversion"/>
  </si>
  <si>
    <t>其中学院减免</t>
    <phoneticPr fontId="2" type="noConversion"/>
  </si>
  <si>
    <t xml:space="preserve">单位：学生处                                                                                     填表日期：2018年6月1日  </t>
    <phoneticPr fontId="2" type="noConversion"/>
  </si>
  <si>
    <t>审批：                              主管院领导：                           部门负责人：                        经办人：</t>
    <phoneticPr fontId="2" type="noConversion"/>
  </si>
  <si>
    <t>小计（元）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</si>
</sst>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1" x14ac:knownFonts="1">
    <font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2"/>
      <scheme val="minor"/>
    </font>
    <font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176" fontId="0" fillId="0" borderId="0" xfId="0" applyNumberFormat="1" applyAlignment="1">
      <alignment horizontal="center"/>
    </xf>
    <xf numFmtId="176" fontId="3" fillId="0" borderId="1" xfId="0" applyNumberFormat="1" applyFont="1" applyBorder="1" applyAlignment="1">
      <alignment horizont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5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13" sqref="A13:XFD13"/>
    </sheetView>
  </sheetViews>
  <sheetFormatPr defaultRowHeight="13.5" x14ac:dyDescent="0.15"/>
  <cols>
    <col min="1" max="1" width="3.5" style="1" bestFit="1" customWidth="1"/>
    <col min="2" max="2" width="6.375" style="1" bestFit="1" customWidth="1"/>
    <col min="3" max="3" width="18" style="1" bestFit="1" customWidth="1"/>
    <col min="4" max="4" width="11.25" style="1" bestFit="1" customWidth="1"/>
    <col min="5" max="5" width="9.625" style="1" bestFit="1" customWidth="1"/>
    <col min="6" max="6" width="5.25" style="1" bestFit="1" customWidth="1"/>
    <col min="7" max="7" width="17" style="5" customWidth="1"/>
    <col min="8" max="8" width="7.125" style="14" customWidth="1"/>
    <col min="9" max="9" width="7.5" style="14" customWidth="1"/>
    <col min="10" max="10" width="9" style="14" bestFit="1" customWidth="1"/>
    <col min="11" max="11" width="7" style="14" customWidth="1"/>
    <col min="12" max="12" width="18.25" style="5" customWidth="1"/>
    <col min="13" max="13" width="9.75" style="1" customWidth="1"/>
    <col min="14" max="14" width="9" style="1" customWidth="1"/>
    <col min="15" max="16384" width="9" style="1"/>
  </cols>
  <sheetData>
    <row r="1" spans="1:14" ht="26.25" customHeight="1" x14ac:dyDescent="0.15">
      <c r="A1" s="32" t="s">
        <v>83</v>
      </c>
      <c r="B1" s="32"/>
    </row>
    <row r="2" spans="1:14" ht="40.5" customHeight="1" x14ac:dyDescent="0.15">
      <c r="A2" s="33" t="s">
        <v>65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s="6" customFormat="1" ht="33" customHeight="1" x14ac:dyDescent="0.15">
      <c r="A3" s="27" t="s">
        <v>85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s="17" customFormat="1" ht="24" x14ac:dyDescent="0.15">
      <c r="A4" s="28" t="s">
        <v>62</v>
      </c>
      <c r="B4" s="28" t="s">
        <v>49</v>
      </c>
      <c r="C4" s="28" t="s">
        <v>50</v>
      </c>
      <c r="D4" s="28" t="s">
        <v>51</v>
      </c>
      <c r="E4" s="28" t="s">
        <v>52</v>
      </c>
      <c r="F4" s="28" t="s">
        <v>53</v>
      </c>
      <c r="G4" s="28" t="s">
        <v>54</v>
      </c>
      <c r="H4" s="35" t="s">
        <v>56</v>
      </c>
      <c r="I4" s="35"/>
      <c r="J4" s="16" t="s">
        <v>64</v>
      </c>
      <c r="K4" s="30" t="s">
        <v>87</v>
      </c>
      <c r="L4" s="28" t="s">
        <v>58</v>
      </c>
      <c r="M4" s="28" t="s">
        <v>59</v>
      </c>
      <c r="N4" s="28" t="s">
        <v>60</v>
      </c>
    </row>
    <row r="5" spans="1:14" s="17" customFormat="1" ht="24" x14ac:dyDescent="0.15">
      <c r="A5" s="29"/>
      <c r="B5" s="29"/>
      <c r="C5" s="29"/>
      <c r="D5" s="29"/>
      <c r="E5" s="29"/>
      <c r="F5" s="29"/>
      <c r="G5" s="29"/>
      <c r="H5" s="16" t="s">
        <v>55</v>
      </c>
      <c r="I5" s="16" t="s">
        <v>84</v>
      </c>
      <c r="J5" s="16" t="s">
        <v>57</v>
      </c>
      <c r="K5" s="31"/>
      <c r="L5" s="29"/>
      <c r="M5" s="29"/>
      <c r="N5" s="29"/>
    </row>
    <row r="6" spans="1:14" s="18" customFormat="1" ht="12" x14ac:dyDescent="0.15">
      <c r="A6" s="2">
        <v>1</v>
      </c>
      <c r="B6" s="2" t="s">
        <v>0</v>
      </c>
      <c r="C6" s="3" t="s">
        <v>15</v>
      </c>
      <c r="D6" s="2">
        <v>20160107103</v>
      </c>
      <c r="E6" s="2" t="s">
        <v>32</v>
      </c>
      <c r="F6" s="2">
        <v>2016</v>
      </c>
      <c r="G6" s="12" t="s">
        <v>67</v>
      </c>
      <c r="H6" s="15">
        <v>5000</v>
      </c>
      <c r="I6" s="15">
        <v>1410</v>
      </c>
      <c r="J6" s="15">
        <v>7000</v>
      </c>
      <c r="K6" s="15">
        <f>H6+I6+J6</f>
        <v>13410</v>
      </c>
      <c r="L6" s="12" t="s">
        <v>66</v>
      </c>
      <c r="M6" s="2"/>
      <c r="N6" s="2"/>
    </row>
    <row r="7" spans="1:14" s="18" customFormat="1" ht="12" x14ac:dyDescent="0.15">
      <c r="A7" s="2">
        <v>2</v>
      </c>
      <c r="B7" s="2" t="s">
        <v>1</v>
      </c>
      <c r="C7" s="3" t="s">
        <v>16</v>
      </c>
      <c r="D7" s="2" t="s">
        <v>30</v>
      </c>
      <c r="E7" s="2" t="s">
        <v>33</v>
      </c>
      <c r="F7" s="2" t="s">
        <v>38</v>
      </c>
      <c r="G7" s="4" t="s">
        <v>39</v>
      </c>
      <c r="H7" s="15">
        <v>5000</v>
      </c>
      <c r="I7" s="15">
        <v>1000</v>
      </c>
      <c r="J7" s="15">
        <v>7000</v>
      </c>
      <c r="K7" s="15">
        <f t="shared" ref="K7:K21" si="0">H7+I7+J7</f>
        <v>13000</v>
      </c>
      <c r="L7" s="12" t="s">
        <v>68</v>
      </c>
      <c r="M7" s="2"/>
      <c r="N7" s="2"/>
    </row>
    <row r="8" spans="1:14" s="18" customFormat="1" ht="12" x14ac:dyDescent="0.15">
      <c r="A8" s="2">
        <v>3</v>
      </c>
      <c r="B8" s="2" t="s">
        <v>2</v>
      </c>
      <c r="C8" s="3" t="s">
        <v>17</v>
      </c>
      <c r="D8" s="2" t="s">
        <v>31</v>
      </c>
      <c r="E8" s="2" t="s">
        <v>33</v>
      </c>
      <c r="F8" s="2" t="s">
        <v>38</v>
      </c>
      <c r="G8" s="4" t="s">
        <v>40</v>
      </c>
      <c r="H8" s="15">
        <v>5000</v>
      </c>
      <c r="I8" s="15">
        <v>1000</v>
      </c>
      <c r="J8" s="15">
        <v>7000</v>
      </c>
      <c r="K8" s="15">
        <f t="shared" si="0"/>
        <v>13000</v>
      </c>
      <c r="L8" s="12" t="s">
        <v>69</v>
      </c>
      <c r="M8" s="2"/>
      <c r="N8" s="2"/>
    </row>
    <row r="9" spans="1:14" s="18" customFormat="1" ht="12" x14ac:dyDescent="0.15">
      <c r="A9" s="2">
        <v>4</v>
      </c>
      <c r="B9" s="2" t="s">
        <v>3</v>
      </c>
      <c r="C9" s="3" t="s">
        <v>18</v>
      </c>
      <c r="D9" s="2">
        <v>20140205223</v>
      </c>
      <c r="E9" s="2" t="s">
        <v>33</v>
      </c>
      <c r="F9" s="2">
        <v>2014</v>
      </c>
      <c r="G9" s="4" t="s">
        <v>40</v>
      </c>
      <c r="H9" s="15">
        <v>5000</v>
      </c>
      <c r="I9" s="15">
        <v>1000</v>
      </c>
      <c r="J9" s="15">
        <v>7000</v>
      </c>
      <c r="K9" s="15">
        <f t="shared" si="0"/>
        <v>13000</v>
      </c>
      <c r="L9" s="13" t="s">
        <v>70</v>
      </c>
      <c r="M9" s="2"/>
      <c r="N9" s="2"/>
    </row>
    <row r="10" spans="1:14" s="18" customFormat="1" ht="12" x14ac:dyDescent="0.15">
      <c r="A10" s="2">
        <v>5</v>
      </c>
      <c r="B10" s="2" t="s">
        <v>4</v>
      </c>
      <c r="C10" s="3" t="s">
        <v>19</v>
      </c>
      <c r="D10" s="2">
        <v>20150205324</v>
      </c>
      <c r="E10" s="2" t="s">
        <v>33</v>
      </c>
      <c r="F10" s="2">
        <v>2015</v>
      </c>
      <c r="G10" s="4" t="s">
        <v>40</v>
      </c>
      <c r="H10" s="15">
        <v>5000</v>
      </c>
      <c r="I10" s="15">
        <v>1000</v>
      </c>
      <c r="J10" s="15">
        <v>7000</v>
      </c>
      <c r="K10" s="15">
        <f t="shared" si="0"/>
        <v>13000</v>
      </c>
      <c r="L10" s="12" t="s">
        <v>71</v>
      </c>
      <c r="M10" s="2"/>
      <c r="N10" s="2"/>
    </row>
    <row r="11" spans="1:14" s="18" customFormat="1" ht="12" x14ac:dyDescent="0.15">
      <c r="A11" s="2">
        <v>6</v>
      </c>
      <c r="B11" s="2" t="s">
        <v>13</v>
      </c>
      <c r="C11" s="3" t="s">
        <v>28</v>
      </c>
      <c r="D11" s="2">
        <v>20150216131</v>
      </c>
      <c r="E11" s="2" t="s">
        <v>33</v>
      </c>
      <c r="F11" s="2">
        <v>2015</v>
      </c>
      <c r="G11" s="4" t="s">
        <v>47</v>
      </c>
      <c r="H11" s="15">
        <v>5000</v>
      </c>
      <c r="I11" s="15">
        <v>1000</v>
      </c>
      <c r="J11" s="15">
        <v>7000</v>
      </c>
      <c r="K11" s="15">
        <f t="shared" si="0"/>
        <v>13000</v>
      </c>
      <c r="L11" s="12" t="s">
        <v>72</v>
      </c>
      <c r="M11" s="2"/>
      <c r="N11" s="2"/>
    </row>
    <row r="12" spans="1:14" s="18" customFormat="1" ht="12" x14ac:dyDescent="0.15">
      <c r="A12" s="2">
        <v>7</v>
      </c>
      <c r="B12" s="2" t="s">
        <v>5</v>
      </c>
      <c r="C12" s="3" t="s">
        <v>20</v>
      </c>
      <c r="D12" s="2">
        <v>20150308134</v>
      </c>
      <c r="E12" s="2" t="s">
        <v>34</v>
      </c>
      <c r="F12" s="2">
        <v>2015</v>
      </c>
      <c r="G12" s="4" t="s">
        <v>63</v>
      </c>
      <c r="H12" s="15">
        <v>5000</v>
      </c>
      <c r="I12" s="15">
        <v>1000</v>
      </c>
      <c r="J12" s="15">
        <v>7000</v>
      </c>
      <c r="K12" s="15">
        <f t="shared" si="0"/>
        <v>13000</v>
      </c>
      <c r="L12" s="12" t="s">
        <v>73</v>
      </c>
      <c r="M12" s="2"/>
      <c r="N12" s="2"/>
    </row>
    <row r="13" spans="1:14" s="18" customFormat="1" ht="12" x14ac:dyDescent="0.15">
      <c r="A13" s="2">
        <v>8</v>
      </c>
      <c r="B13" s="8" t="s">
        <v>14</v>
      </c>
      <c r="C13" s="9" t="s">
        <v>29</v>
      </c>
      <c r="D13" s="8">
        <v>20140307215</v>
      </c>
      <c r="E13" s="10" t="s">
        <v>37</v>
      </c>
      <c r="F13" s="8">
        <v>2014</v>
      </c>
      <c r="G13" s="11" t="s">
        <v>48</v>
      </c>
      <c r="H13" s="15">
        <v>5000</v>
      </c>
      <c r="I13" s="15">
        <v>1000</v>
      </c>
      <c r="J13" s="15">
        <v>7000</v>
      </c>
      <c r="K13" s="15">
        <f t="shared" si="0"/>
        <v>13000</v>
      </c>
      <c r="L13" s="19" t="s">
        <v>74</v>
      </c>
      <c r="M13" s="2"/>
      <c r="N13" s="2"/>
    </row>
    <row r="14" spans="1:14" s="18" customFormat="1" ht="12" x14ac:dyDescent="0.15">
      <c r="A14" s="2">
        <v>9</v>
      </c>
      <c r="B14" s="2" t="s">
        <v>6</v>
      </c>
      <c r="C14" s="3" t="s">
        <v>21</v>
      </c>
      <c r="D14" s="2">
        <v>20160406238</v>
      </c>
      <c r="E14" s="2" t="s">
        <v>35</v>
      </c>
      <c r="F14" s="2">
        <v>2016</v>
      </c>
      <c r="G14" s="4" t="s">
        <v>41</v>
      </c>
      <c r="H14" s="15">
        <v>5000</v>
      </c>
      <c r="I14" s="15">
        <v>1410</v>
      </c>
      <c r="J14" s="15">
        <v>7000</v>
      </c>
      <c r="K14" s="15">
        <f t="shared" si="0"/>
        <v>13410</v>
      </c>
      <c r="L14" s="12" t="s">
        <v>75</v>
      </c>
      <c r="M14" s="2"/>
      <c r="N14" s="2"/>
    </row>
    <row r="15" spans="1:14" s="18" customFormat="1" ht="12" x14ac:dyDescent="0.15">
      <c r="A15" s="2">
        <v>10</v>
      </c>
      <c r="B15" s="2" t="s">
        <v>7</v>
      </c>
      <c r="C15" s="3" t="s">
        <v>22</v>
      </c>
      <c r="D15" s="2">
        <v>20160406212</v>
      </c>
      <c r="E15" s="2" t="s">
        <v>35</v>
      </c>
      <c r="F15" s="2">
        <v>2016</v>
      </c>
      <c r="G15" s="4" t="s">
        <v>41</v>
      </c>
      <c r="H15" s="15">
        <v>5000</v>
      </c>
      <c r="I15" s="15">
        <v>1410</v>
      </c>
      <c r="J15" s="15">
        <v>7000</v>
      </c>
      <c r="K15" s="15">
        <f t="shared" si="0"/>
        <v>13410</v>
      </c>
      <c r="L15" s="12" t="s">
        <v>76</v>
      </c>
      <c r="M15" s="2"/>
      <c r="N15" s="2"/>
    </row>
    <row r="16" spans="1:14" s="18" customFormat="1" ht="12" x14ac:dyDescent="0.15">
      <c r="A16" s="2">
        <v>11</v>
      </c>
      <c r="B16" s="2" t="s">
        <v>9</v>
      </c>
      <c r="C16" s="3" t="s">
        <v>24</v>
      </c>
      <c r="D16" s="2">
        <v>20150401227</v>
      </c>
      <c r="E16" s="2" t="s">
        <v>35</v>
      </c>
      <c r="F16" s="2">
        <v>2015</v>
      </c>
      <c r="G16" s="4" t="s">
        <v>43</v>
      </c>
      <c r="H16" s="15">
        <v>5000</v>
      </c>
      <c r="I16" s="15">
        <v>0</v>
      </c>
      <c r="J16" s="15">
        <v>7000</v>
      </c>
      <c r="K16" s="15">
        <f t="shared" si="0"/>
        <v>12000</v>
      </c>
      <c r="L16" s="12" t="s">
        <v>77</v>
      </c>
      <c r="M16" s="2"/>
      <c r="N16" s="2"/>
    </row>
    <row r="17" spans="1:14" s="18" customFormat="1" ht="12" x14ac:dyDescent="0.15">
      <c r="A17" s="2">
        <v>12</v>
      </c>
      <c r="B17" s="2" t="s">
        <v>10</v>
      </c>
      <c r="C17" s="3" t="s">
        <v>25</v>
      </c>
      <c r="D17" s="2">
        <v>20150414419</v>
      </c>
      <c r="E17" s="2" t="s">
        <v>35</v>
      </c>
      <c r="F17" s="2">
        <v>2015</v>
      </c>
      <c r="G17" s="4" t="s">
        <v>44</v>
      </c>
      <c r="H17" s="15">
        <v>5000</v>
      </c>
      <c r="I17" s="15">
        <v>1000</v>
      </c>
      <c r="J17" s="15">
        <v>7000</v>
      </c>
      <c r="K17" s="15">
        <f t="shared" si="0"/>
        <v>13000</v>
      </c>
      <c r="L17" s="12" t="s">
        <v>78</v>
      </c>
      <c r="M17" s="2"/>
      <c r="N17" s="2"/>
    </row>
    <row r="18" spans="1:14" s="18" customFormat="1" ht="12" x14ac:dyDescent="0.15">
      <c r="A18" s="2">
        <v>13</v>
      </c>
      <c r="B18" s="2" t="s">
        <v>11</v>
      </c>
      <c r="C18" s="3" t="s">
        <v>26</v>
      </c>
      <c r="D18" s="2">
        <v>20160408131</v>
      </c>
      <c r="E18" s="2" t="s">
        <v>35</v>
      </c>
      <c r="F18" s="2">
        <v>2016</v>
      </c>
      <c r="G18" s="4" t="s">
        <v>45</v>
      </c>
      <c r="H18" s="15">
        <v>5000</v>
      </c>
      <c r="I18" s="15">
        <v>250</v>
      </c>
      <c r="J18" s="15">
        <v>7000</v>
      </c>
      <c r="K18" s="15">
        <f t="shared" si="0"/>
        <v>12250</v>
      </c>
      <c r="L18" s="12" t="s">
        <v>79</v>
      </c>
      <c r="M18" s="2"/>
      <c r="N18" s="2"/>
    </row>
    <row r="19" spans="1:14" s="18" customFormat="1" ht="12" x14ac:dyDescent="0.15">
      <c r="A19" s="2">
        <v>14</v>
      </c>
      <c r="B19" s="2" t="s">
        <v>8</v>
      </c>
      <c r="C19" s="3" t="s">
        <v>23</v>
      </c>
      <c r="D19" s="2">
        <v>20150506208</v>
      </c>
      <c r="E19" s="2" t="s">
        <v>36</v>
      </c>
      <c r="F19" s="2">
        <v>2015</v>
      </c>
      <c r="G19" s="4" t="s">
        <v>42</v>
      </c>
      <c r="H19" s="15">
        <v>5000</v>
      </c>
      <c r="I19" s="15">
        <v>1000</v>
      </c>
      <c r="J19" s="15">
        <v>7000</v>
      </c>
      <c r="K19" s="15">
        <f t="shared" si="0"/>
        <v>13000</v>
      </c>
      <c r="L19" s="12" t="s">
        <v>80</v>
      </c>
      <c r="M19" s="2"/>
      <c r="N19" s="2"/>
    </row>
    <row r="20" spans="1:14" s="18" customFormat="1" ht="12" x14ac:dyDescent="0.15">
      <c r="A20" s="2">
        <v>15</v>
      </c>
      <c r="B20" s="2" t="s">
        <v>12</v>
      </c>
      <c r="C20" s="3" t="s">
        <v>27</v>
      </c>
      <c r="D20" s="2">
        <v>20150502106</v>
      </c>
      <c r="E20" s="2" t="s">
        <v>36</v>
      </c>
      <c r="F20" s="2">
        <v>2015</v>
      </c>
      <c r="G20" s="4" t="s">
        <v>46</v>
      </c>
      <c r="H20" s="15">
        <v>5000</v>
      </c>
      <c r="I20" s="15">
        <v>1000</v>
      </c>
      <c r="J20" s="15">
        <v>7000</v>
      </c>
      <c r="K20" s="15">
        <f t="shared" si="0"/>
        <v>13000</v>
      </c>
      <c r="L20" s="12" t="s">
        <v>81</v>
      </c>
      <c r="M20" s="2"/>
      <c r="N20" s="2"/>
    </row>
    <row r="21" spans="1:14" s="22" customFormat="1" ht="12" x14ac:dyDescent="0.15">
      <c r="A21" s="20"/>
      <c r="B21" s="23" t="s">
        <v>61</v>
      </c>
      <c r="C21" s="24"/>
      <c r="D21" s="20"/>
      <c r="E21" s="20"/>
      <c r="F21" s="20"/>
      <c r="G21" s="12"/>
      <c r="H21" s="21">
        <f>SUM(H6:H20)</f>
        <v>75000</v>
      </c>
      <c r="I21" s="21">
        <f>SUM(I6:I20)</f>
        <v>14480</v>
      </c>
      <c r="J21" s="21">
        <f>SUM(J6:J20)</f>
        <v>105000</v>
      </c>
      <c r="K21" s="15">
        <f t="shared" si="0"/>
        <v>194480</v>
      </c>
      <c r="L21" s="12"/>
      <c r="M21" s="20"/>
      <c r="N21" s="20"/>
    </row>
    <row r="22" spans="1:14" ht="57" customHeight="1" x14ac:dyDescent="0.15">
      <c r="A22" s="25" t="s">
        <v>82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s="7" customFormat="1" ht="42.75" customHeight="1" x14ac:dyDescent="0.15">
      <c r="A23" s="26" t="s">
        <v>86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</sheetData>
  <sortState ref="A3:M17">
    <sortCondition ref="E3:E17"/>
  </sortState>
  <mergeCells count="18">
    <mergeCell ref="A1:B1"/>
    <mergeCell ref="A2:N2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H4:I4"/>
    <mergeCell ref="B21:C21"/>
    <mergeCell ref="A22:N22"/>
    <mergeCell ref="A23:N23"/>
    <mergeCell ref="A3:N3"/>
    <mergeCell ref="N4:N5"/>
    <mergeCell ref="K4:K5"/>
  </mergeCells>
  <phoneticPr fontId="2" type="noConversion"/>
  <printOptions horizontalCentered="1"/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2018-06-01T08:26:27Z</dcterms:modified>
</cp:coreProperties>
</file>